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2023_10_19_Новые_таблицы_по_питанию\"/>
    </mc:Choice>
  </mc:AlternateContent>
  <xr:revisionPtr revIDLastSave="0" documentId="13_ncr:1_{FFFF0115-EA82-46D6-9364-8679FFB2F0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6" i="1" l="1"/>
  <c r="A196" i="1"/>
  <c r="L195" i="1"/>
  <c r="J195" i="1"/>
  <c r="I195" i="1"/>
  <c r="H195" i="1"/>
  <c r="G195" i="1"/>
  <c r="F195" i="1"/>
  <c r="B186" i="1"/>
  <c r="A186" i="1"/>
  <c r="L185" i="1"/>
  <c r="L196" i="1" s="1"/>
  <c r="J185" i="1"/>
  <c r="J196" i="1" s="1"/>
  <c r="I185" i="1"/>
  <c r="I196" i="1" s="1"/>
  <c r="H185" i="1"/>
  <c r="H196" i="1" s="1"/>
  <c r="G185" i="1"/>
  <c r="G196" i="1" s="1"/>
  <c r="F185" i="1"/>
  <c r="F196" i="1" s="1"/>
  <c r="B177" i="1"/>
  <c r="A177" i="1"/>
  <c r="L176" i="1"/>
  <c r="J176" i="1"/>
  <c r="I176" i="1"/>
  <c r="H176" i="1"/>
  <c r="G176" i="1"/>
  <c r="F176" i="1"/>
  <c r="B167" i="1"/>
  <c r="A167" i="1"/>
  <c r="L166" i="1"/>
  <c r="L177" i="1" s="1"/>
  <c r="J166" i="1"/>
  <c r="J177" i="1" s="1"/>
  <c r="I166" i="1"/>
  <c r="I177" i="1" s="1"/>
  <c r="H166" i="1"/>
  <c r="H177" i="1" s="1"/>
  <c r="G166" i="1"/>
  <c r="G177" i="1" s="1"/>
  <c r="F166" i="1"/>
  <c r="F177" i="1" s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J158" i="1" s="1"/>
  <c r="I147" i="1"/>
  <c r="I158" i="1" s="1"/>
  <c r="H147" i="1"/>
  <c r="H158" i="1" s="1"/>
  <c r="G147" i="1"/>
  <c r="G158" i="1" s="1"/>
  <c r="F147" i="1"/>
  <c r="F158" i="1" s="1"/>
  <c r="B139" i="1"/>
  <c r="A139" i="1"/>
  <c r="L138" i="1"/>
  <c r="J138" i="1"/>
  <c r="I138" i="1"/>
  <c r="H138" i="1"/>
  <c r="G138" i="1"/>
  <c r="F138" i="1"/>
  <c r="B129" i="1"/>
  <c r="A129" i="1"/>
  <c r="L128" i="1"/>
  <c r="L139" i="1" s="1"/>
  <c r="J128" i="1"/>
  <c r="J139" i="1" s="1"/>
  <c r="I128" i="1"/>
  <c r="I139" i="1" s="1"/>
  <c r="H128" i="1"/>
  <c r="H139" i="1" s="1"/>
  <c r="G128" i="1"/>
  <c r="G139" i="1" s="1"/>
  <c r="F128" i="1"/>
  <c r="F139" i="1" s="1"/>
  <c r="B120" i="1"/>
  <c r="A120" i="1"/>
  <c r="L119" i="1"/>
  <c r="J119" i="1"/>
  <c r="I119" i="1"/>
  <c r="H119" i="1"/>
  <c r="G119" i="1"/>
  <c r="F119" i="1"/>
  <c r="B110" i="1"/>
  <c r="A110" i="1"/>
  <c r="L109" i="1"/>
  <c r="L120" i="1" s="1"/>
  <c r="J109" i="1"/>
  <c r="J120" i="1" s="1"/>
  <c r="I109" i="1"/>
  <c r="I120" i="1" s="1"/>
  <c r="H109" i="1"/>
  <c r="H120" i="1" s="1"/>
  <c r="G109" i="1"/>
  <c r="G120" i="1" s="1"/>
  <c r="F109" i="1"/>
  <c r="F120" i="1" s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J101" i="1" s="1"/>
  <c r="I90" i="1"/>
  <c r="I101" i="1" s="1"/>
  <c r="H90" i="1"/>
  <c r="H101" i="1" s="1"/>
  <c r="G90" i="1"/>
  <c r="G101" i="1" s="1"/>
  <c r="F90" i="1"/>
  <c r="F101" i="1" s="1"/>
  <c r="B82" i="1"/>
  <c r="A82" i="1"/>
  <c r="L81" i="1"/>
  <c r="J81" i="1"/>
  <c r="I81" i="1"/>
  <c r="H81" i="1"/>
  <c r="G81" i="1"/>
  <c r="F81" i="1"/>
  <c r="B72" i="1"/>
  <c r="A72" i="1"/>
  <c r="L71" i="1"/>
  <c r="L82" i="1" s="1"/>
  <c r="J71" i="1"/>
  <c r="J82" i="1" s="1"/>
  <c r="I71" i="1"/>
  <c r="I82" i="1" s="1"/>
  <c r="H71" i="1"/>
  <c r="H82" i="1" s="1"/>
  <c r="G71" i="1"/>
  <c r="G82" i="1" s="1"/>
  <c r="F71" i="1"/>
  <c r="F82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7" i="1" s="1"/>
  <c r="J13" i="1"/>
  <c r="J24" i="1" s="1"/>
  <c r="I13" i="1"/>
  <c r="I24" i="1" s="1"/>
  <c r="H13" i="1"/>
  <c r="H24" i="1" s="1"/>
  <c r="G13" i="1"/>
  <c r="G24" i="1" s="1"/>
  <c r="F13" i="1"/>
  <c r="F24" i="1" s="1"/>
  <c r="H197" i="1" l="1"/>
  <c r="J197" i="1"/>
  <c r="I197" i="1"/>
  <c r="G197" i="1"/>
  <c r="F197" i="1"/>
</calcChain>
</file>

<file path=xl/sharedStrings.xml><?xml version="1.0" encoding="utf-8"?>
<sst xmlns="http://schemas.openxmlformats.org/spreadsheetml/2006/main" count="272" uniqueCount="77">
  <si>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</si>
  <si>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</si>
  <si>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</si>
  <si>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</si>
  <si>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</si>
  <si>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</si>
  <si>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</si>
  <si>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</si>
  <si>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</si>
  <si>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</si>
  <si>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</si>
  <si>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</si>
  <si>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</si>
  <si>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</si>
  <si>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</si>
  <si>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</si>
  <si>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</si>
  <si>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</si>
  <si>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</si>
  <si>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</si>
  <si>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</si>
  <si>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</si>
  <si>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</si>
  <si>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</si>
  <si>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</si>
  <si>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</si>
  <si>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</si>
  <si>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</si>
  <si>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</si>
  <si>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</si>
  <si>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</si>
  <si>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</si>
  <si>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</si>
  <si>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</si>
  <si>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</si>
  <si>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</si>
  <si>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</si>
  <si>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</si>
  <si>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</si>
  <si>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овощи</t>
  </si>
  <si>
    <t>Овощи натуральные соленый (огурец)</t>
  </si>
  <si>
    <t>Макаронные изделия отварные с маслом</t>
  </si>
  <si>
    <t>Сосиски отварные</t>
  </si>
  <si>
    <t>кофейный напиток</t>
  </si>
  <si>
    <t>Хлеб пшеничный</t>
  </si>
  <si>
    <t>Н</t>
  </si>
  <si>
    <t>Лапшевник с творогом</t>
  </si>
  <si>
    <t xml:space="preserve">Бутерброд с маслом </t>
  </si>
  <si>
    <t>Напиток с витаминами "Витошка"</t>
  </si>
  <si>
    <t>Фрукты (яблоко)</t>
  </si>
  <si>
    <t>Плов из птицы</t>
  </si>
  <si>
    <t>Капуста квашеная</t>
  </si>
  <si>
    <t>Компот из сухофруктов</t>
  </si>
  <si>
    <t>сыр порциями</t>
  </si>
  <si>
    <t>Овощи  (свекла отвар)</t>
  </si>
  <si>
    <t>Каша рассыпчатая гречневая</t>
  </si>
  <si>
    <t>Тефтели в сметанно-томатном соусе</t>
  </si>
  <si>
    <t>Сок витаминизированный "Добрый"</t>
  </si>
  <si>
    <t>Свекла отварная</t>
  </si>
  <si>
    <t>Пюре картофельное</t>
  </si>
  <si>
    <t>Сельдьс луком</t>
  </si>
  <si>
    <t>Чай с лимоном</t>
  </si>
  <si>
    <t>Сыр порциями</t>
  </si>
  <si>
    <t>Овощи натуральные соленые (огурец)</t>
  </si>
  <si>
    <t>Пельмени мясные отварные (полуфабрикат)</t>
  </si>
  <si>
    <t>Каша пшеничная</t>
  </si>
  <si>
    <t>Гуляш</t>
  </si>
  <si>
    <t>Овощи натуральные соленые (помидор)</t>
  </si>
  <si>
    <t>Котлеты рубленные из бройлер-цыплят</t>
  </si>
  <si>
    <t>Фрукты свежие (яблоко)</t>
  </si>
  <si>
    <t>Жаркое по домашнему</t>
  </si>
  <si>
    <t>Каша жидкая молочная из рисовой крупы</t>
  </si>
  <si>
    <t>Яйцо вареное</t>
  </si>
  <si>
    <t>Икра кабачковая промышленного производства</t>
  </si>
  <si>
    <t>МБОУ Матвеево-Курганская сош № 2</t>
  </si>
  <si>
    <t>Мазнев С.А.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</si>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</sst>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" xfId="0" applyFill="1" applyBorder="1"/>
    <xf numFmtId="0" fontId="2" fillId="2" borderId="2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7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95" sqref="N19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74</v>
      </c>
      <c r="D1" s="52"/>
      <c r="E1" s="52"/>
      <c r="F1" s="12" t="s">
        <v>16</v>
      </c>
      <c r="G1" s="2" t="s">
        <v>17</v>
      </c>
      <c r="H1" s="53" t="s">
        <v>76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8" t="s">
        <v>75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100</v>
      </c>
      <c r="G6" s="40">
        <v>3.64</v>
      </c>
      <c r="H6" s="40">
        <v>3.86</v>
      </c>
      <c r="I6" s="40">
        <v>20.309999999999999</v>
      </c>
      <c r="J6" s="40">
        <v>130.47999999999999</v>
      </c>
      <c r="K6" s="41">
        <v>203</v>
      </c>
      <c r="L6" s="40"/>
    </row>
    <row r="7" spans="1:12" ht="15" x14ac:dyDescent="0.25">
      <c r="A7" s="23"/>
      <c r="B7" s="15"/>
      <c r="C7" s="11"/>
      <c r="D7" s="6" t="s">
        <v>21</v>
      </c>
      <c r="E7" s="42" t="s">
        <v>42</v>
      </c>
      <c r="F7" s="43">
        <v>90</v>
      </c>
      <c r="G7" s="43">
        <v>9.08</v>
      </c>
      <c r="H7" s="43">
        <v>25.44</v>
      </c>
      <c r="I7" s="43">
        <v>0.41</v>
      </c>
      <c r="J7" s="43">
        <v>268.33999999999997</v>
      </c>
      <c r="K7" s="44">
        <v>243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4.07</v>
      </c>
      <c r="H8" s="43">
        <v>3.54</v>
      </c>
      <c r="I8" s="43">
        <v>17.57</v>
      </c>
      <c r="J8" s="43">
        <v>118.6</v>
      </c>
      <c r="K8" s="44">
        <v>380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50</v>
      </c>
      <c r="G9" s="43">
        <v>3.87</v>
      </c>
      <c r="H9" s="43">
        <v>0.4</v>
      </c>
      <c r="I9" s="43">
        <v>23.5</v>
      </c>
      <c r="J9" s="43">
        <v>115</v>
      </c>
      <c r="K9" s="44" t="s">
        <v>45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39</v>
      </c>
      <c r="E11" s="42" t="s">
        <v>40</v>
      </c>
      <c r="F11" s="43">
        <v>60</v>
      </c>
      <c r="G11" s="43">
        <v>0.48</v>
      </c>
      <c r="H11" s="43">
        <v>0.06</v>
      </c>
      <c r="I11" s="43">
        <v>1.02</v>
      </c>
      <c r="J11" s="43">
        <v>6</v>
      </c>
      <c r="K11" s="44">
        <v>70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21.14</v>
      </c>
      <c r="H13" s="19">
        <f t="shared" si="0"/>
        <v>33.300000000000004</v>
      </c>
      <c r="I13" s="19">
        <f t="shared" si="0"/>
        <v>62.81</v>
      </c>
      <c r="J13" s="19">
        <f t="shared" si="0"/>
        <v>638.41999999999996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21.14</v>
      </c>
      <c r="H24" s="32">
        <f t="shared" si="4"/>
        <v>33.300000000000004</v>
      </c>
      <c r="I24" s="32">
        <f t="shared" si="4"/>
        <v>62.81</v>
      </c>
      <c r="J24" s="32">
        <f t="shared" si="4"/>
        <v>638.41999999999996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180</v>
      </c>
      <c r="G25" s="40">
        <v>13.91</v>
      </c>
      <c r="H25" s="40">
        <v>14.32</v>
      </c>
      <c r="I25" s="40">
        <v>34.18</v>
      </c>
      <c r="J25" s="40">
        <v>291</v>
      </c>
      <c r="K25" s="41">
        <v>208</v>
      </c>
      <c r="L25" s="40"/>
    </row>
    <row r="26" spans="1:12" ht="15" x14ac:dyDescent="0.25">
      <c r="A26" s="14"/>
      <c r="B26" s="15"/>
      <c r="C26" s="11"/>
      <c r="D26" s="6" t="s">
        <v>26</v>
      </c>
      <c r="E26" s="42" t="s">
        <v>47</v>
      </c>
      <c r="F26" s="43">
        <v>40</v>
      </c>
      <c r="G26" s="43">
        <v>2.36</v>
      </c>
      <c r="H26" s="43">
        <v>7.49</v>
      </c>
      <c r="I26" s="43">
        <v>14.89</v>
      </c>
      <c r="J26" s="43">
        <v>136</v>
      </c>
      <c r="K26" s="44">
        <v>1</v>
      </c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49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>
        <v>338</v>
      </c>
      <c r="L29" s="43"/>
    </row>
    <row r="30" spans="1:12" ht="15" x14ac:dyDescent="0.25">
      <c r="A30" s="14"/>
      <c r="B30" s="15"/>
      <c r="C30" s="11"/>
      <c r="D30" s="6" t="s">
        <v>30</v>
      </c>
      <c r="E30" s="42" t="s">
        <v>48</v>
      </c>
      <c r="F30" s="43">
        <v>180</v>
      </c>
      <c r="G30" s="43">
        <v>0</v>
      </c>
      <c r="H30" s="43">
        <v>0</v>
      </c>
      <c r="I30" s="43">
        <v>17.100000000000001</v>
      </c>
      <c r="J30" s="43">
        <v>72</v>
      </c>
      <c r="K30" s="44">
        <v>507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16.669999999999998</v>
      </c>
      <c r="H32" s="19">
        <f t="shared" ref="H32" si="7">SUM(H25:H31)</f>
        <v>22.21</v>
      </c>
      <c r="I32" s="19">
        <f t="shared" ref="I32" si="8">SUM(I25:I31)</f>
        <v>75.97</v>
      </c>
      <c r="J32" s="19">
        <f t="shared" ref="J32:L32" si="9">SUM(J25:J31)</f>
        <v>546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500</v>
      </c>
      <c r="G43" s="32">
        <f t="shared" ref="G43" si="14">G32+G42</f>
        <v>16.669999999999998</v>
      </c>
      <c r="H43" s="32">
        <f t="shared" ref="H43" si="15">H32+H42</f>
        <v>22.21</v>
      </c>
      <c r="I43" s="32">
        <f t="shared" ref="I43" si="16">I32+I42</f>
        <v>75.97</v>
      </c>
      <c r="J43" s="32">
        <f t="shared" ref="J43:L43" si="17">J32+J42</f>
        <v>546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200</v>
      </c>
      <c r="G44" s="40">
        <v>16.89</v>
      </c>
      <c r="H44" s="40">
        <v>9.8699999999999992</v>
      </c>
      <c r="I44" s="40">
        <v>36.450000000000003</v>
      </c>
      <c r="J44" s="40">
        <v>302.67</v>
      </c>
      <c r="K44" s="41">
        <v>291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40</v>
      </c>
      <c r="G47" s="43">
        <v>3.04</v>
      </c>
      <c r="H47" s="43">
        <v>0.32</v>
      </c>
      <c r="I47" s="43">
        <v>18.8</v>
      </c>
      <c r="J47" s="43">
        <v>92</v>
      </c>
      <c r="K47" s="44" t="s">
        <v>45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39</v>
      </c>
      <c r="E49" s="42" t="s">
        <v>51</v>
      </c>
      <c r="F49" s="43">
        <v>60</v>
      </c>
      <c r="G49" s="43">
        <v>0.42</v>
      </c>
      <c r="H49" s="43">
        <v>0.6</v>
      </c>
      <c r="I49" s="43">
        <v>1.1399999999999999</v>
      </c>
      <c r="J49" s="43">
        <v>7.2</v>
      </c>
      <c r="K49" s="44" t="s">
        <v>45</v>
      </c>
      <c r="L49" s="43"/>
    </row>
    <row r="50" spans="1:12" ht="15" x14ac:dyDescent="0.25">
      <c r="A50" s="23"/>
      <c r="B50" s="15"/>
      <c r="C50" s="11"/>
      <c r="D50" s="6" t="s">
        <v>30</v>
      </c>
      <c r="E50" s="42" t="s">
        <v>52</v>
      </c>
      <c r="F50" s="43">
        <v>200</v>
      </c>
      <c r="G50" s="43">
        <v>0.66</v>
      </c>
      <c r="H50" s="43">
        <v>0.09</v>
      </c>
      <c r="I50" s="43">
        <v>32.01</v>
      </c>
      <c r="J50" s="43">
        <v>132.80000000000001</v>
      </c>
      <c r="K50" s="44">
        <v>349</v>
      </c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21.01</v>
      </c>
      <c r="H51" s="19">
        <f t="shared" ref="H51" si="19">SUM(H44:H50)</f>
        <v>10.879999999999999</v>
      </c>
      <c r="I51" s="19">
        <f t="shared" ref="I51" si="20">SUM(I44:I50)</f>
        <v>88.4</v>
      </c>
      <c r="J51" s="19">
        <f t="shared" ref="J51:L51" si="21">SUM(J44:J50)</f>
        <v>534.67000000000007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21.01</v>
      </c>
      <c r="H62" s="32">
        <f t="shared" ref="H62" si="27">H51+H61</f>
        <v>10.879999999999999</v>
      </c>
      <c r="I62" s="32">
        <f t="shared" ref="I62" si="28">I51+I61</f>
        <v>88.4</v>
      </c>
      <c r="J62" s="32">
        <f t="shared" ref="J62:L62" si="29">J51+J61</f>
        <v>534.67000000000007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100</v>
      </c>
      <c r="G63" s="40">
        <v>5.73</v>
      </c>
      <c r="H63" s="40">
        <v>4.0599999999999996</v>
      </c>
      <c r="I63" s="40">
        <v>25.76</v>
      </c>
      <c r="J63" s="40">
        <v>162.5</v>
      </c>
      <c r="K63" s="41">
        <v>302</v>
      </c>
      <c r="L63" s="40"/>
    </row>
    <row r="64" spans="1:12" ht="15" x14ac:dyDescent="0.25">
      <c r="A64" s="23"/>
      <c r="B64" s="15"/>
      <c r="C64" s="11"/>
      <c r="D64" s="6" t="s">
        <v>21</v>
      </c>
      <c r="E64" s="42" t="s">
        <v>56</v>
      </c>
      <c r="F64" s="43">
        <v>110</v>
      </c>
      <c r="G64" s="43">
        <v>6.96</v>
      </c>
      <c r="H64" s="43">
        <v>16.11</v>
      </c>
      <c r="I64" s="43">
        <v>11.61</v>
      </c>
      <c r="J64" s="43">
        <v>223</v>
      </c>
      <c r="K64" s="44">
        <v>279</v>
      </c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57" t="s">
        <v>30</v>
      </c>
      <c r="E66" s="42" t="s">
        <v>57</v>
      </c>
      <c r="F66" s="43">
        <v>180</v>
      </c>
      <c r="G66" s="43">
        <v>0</v>
      </c>
      <c r="H66" s="43">
        <v>0</v>
      </c>
      <c r="I66" s="43">
        <v>12</v>
      </c>
      <c r="J66" s="43">
        <v>48</v>
      </c>
      <c r="K66" s="44">
        <v>389</v>
      </c>
      <c r="L66" s="43"/>
    </row>
    <row r="67" spans="1:12" ht="15" x14ac:dyDescent="0.25">
      <c r="A67" s="23"/>
      <c r="B67" s="15"/>
      <c r="C67" s="11"/>
      <c r="D67" s="7" t="s">
        <v>23</v>
      </c>
      <c r="E67" s="42" t="s">
        <v>44</v>
      </c>
      <c r="F67" s="43">
        <v>30</v>
      </c>
      <c r="G67" s="43">
        <v>2.2799999999999998</v>
      </c>
      <c r="H67" s="43">
        <v>0.24</v>
      </c>
      <c r="I67" s="43">
        <v>14.1</v>
      </c>
      <c r="J67" s="43">
        <v>69</v>
      </c>
      <c r="K67" s="44" t="s">
        <v>45</v>
      </c>
      <c r="L67" s="43"/>
    </row>
    <row r="68" spans="1:12" ht="15" x14ac:dyDescent="0.25">
      <c r="A68" s="23"/>
      <c r="B68" s="15"/>
      <c r="C68" s="11"/>
      <c r="D68" s="7" t="s">
        <v>24</v>
      </c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 t="s">
        <v>26</v>
      </c>
      <c r="E69" s="42" t="s">
        <v>53</v>
      </c>
      <c r="F69" s="43">
        <v>20</v>
      </c>
      <c r="G69" s="43">
        <v>4.6399999999999997</v>
      </c>
      <c r="H69" s="43">
        <v>5.9</v>
      </c>
      <c r="I69" s="43">
        <v>0</v>
      </c>
      <c r="J69" s="43">
        <v>72</v>
      </c>
      <c r="K69" s="44">
        <v>15</v>
      </c>
      <c r="L69" s="43"/>
    </row>
    <row r="70" spans="1:12" ht="15" x14ac:dyDescent="0.25">
      <c r="A70" s="23"/>
      <c r="B70" s="15"/>
      <c r="C70" s="11"/>
      <c r="D70" s="6" t="s">
        <v>39</v>
      </c>
      <c r="E70" s="42" t="s">
        <v>54</v>
      </c>
      <c r="F70" s="43">
        <v>60</v>
      </c>
      <c r="G70" s="43">
        <v>0.85</v>
      </c>
      <c r="H70" s="43">
        <v>3.61</v>
      </c>
      <c r="I70" s="43">
        <v>4.96</v>
      </c>
      <c r="J70" s="43">
        <v>55.68</v>
      </c>
      <c r="K70" s="44">
        <v>52</v>
      </c>
      <c r="L70" s="43"/>
    </row>
    <row r="71" spans="1:12" ht="15" x14ac:dyDescent="0.25">
      <c r="A71" s="24"/>
      <c r="B71" s="17"/>
      <c r="C71" s="8"/>
      <c r="D71" s="18" t="s">
        <v>33</v>
      </c>
      <c r="E71" s="9"/>
      <c r="F71" s="19">
        <f>SUM(F63:F70)</f>
        <v>500</v>
      </c>
      <c r="G71" s="19">
        <f>SUM(G63:G70)</f>
        <v>20.46</v>
      </c>
      <c r="H71" s="19">
        <f>SUM(H63:H70)</f>
        <v>29.919999999999995</v>
      </c>
      <c r="I71" s="19">
        <f>SUM(I63:I70)</f>
        <v>68.430000000000007</v>
      </c>
      <c r="J71" s="19">
        <f>SUM(J63:J70)</f>
        <v>630.17999999999995</v>
      </c>
      <c r="K71" s="25"/>
      <c r="L71" s="19">
        <f>SUM(L63:L70)</f>
        <v>0</v>
      </c>
    </row>
    <row r="72" spans="1:12" ht="15" x14ac:dyDescent="0.25">
      <c r="A72" s="26">
        <f>A63</f>
        <v>1</v>
      </c>
      <c r="B72" s="13">
        <f>B63</f>
        <v>4</v>
      </c>
      <c r="C72" s="10" t="s">
        <v>25</v>
      </c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32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30">SUM(G72:G80)</f>
        <v>0</v>
      </c>
      <c r="H81" s="19">
        <f t="shared" ref="H81" si="31">SUM(H72:H80)</f>
        <v>0</v>
      </c>
      <c r="I81" s="19">
        <f t="shared" ref="I81" si="32">SUM(I72:I80)</f>
        <v>0</v>
      </c>
      <c r="J81" s="19">
        <f t="shared" ref="J81:L81" si="33">SUM(J72:J80)</f>
        <v>0</v>
      </c>
      <c r="K81" s="25"/>
      <c r="L81" s="19">
        <f t="shared" si="33"/>
        <v>0</v>
      </c>
    </row>
    <row r="82" spans="1:12" ht="15.75" customHeight="1" x14ac:dyDescent="0.2">
      <c r="A82" s="29">
        <f>A63</f>
        <v>1</v>
      </c>
      <c r="B82" s="30">
        <f>B63</f>
        <v>4</v>
      </c>
      <c r="C82" s="54" t="s">
        <v>4</v>
      </c>
      <c r="D82" s="55"/>
      <c r="E82" s="31"/>
      <c r="F82" s="32">
        <f>F71+F81</f>
        <v>500</v>
      </c>
      <c r="G82" s="32">
        <f t="shared" ref="G82" si="34">G71+G81</f>
        <v>20.46</v>
      </c>
      <c r="H82" s="32">
        <f t="shared" ref="H82" si="35">H71+H81</f>
        <v>29.919999999999995</v>
      </c>
      <c r="I82" s="32">
        <f t="shared" ref="I82" si="36">I71+I81</f>
        <v>68.430000000000007</v>
      </c>
      <c r="J82" s="32">
        <f t="shared" ref="J82:L82" si="37">J71+J81</f>
        <v>630.17999999999995</v>
      </c>
      <c r="K82" s="32"/>
      <c r="L82" s="32">
        <f t="shared" si="37"/>
        <v>0</v>
      </c>
    </row>
    <row r="83" spans="1:12" ht="15" x14ac:dyDescent="0.25">
      <c r="A83" s="20">
        <v>1</v>
      </c>
      <c r="B83" s="21">
        <v>5</v>
      </c>
      <c r="C83" s="22" t="s">
        <v>20</v>
      </c>
      <c r="D83" s="5" t="s">
        <v>21</v>
      </c>
      <c r="E83" s="39" t="s">
        <v>59</v>
      </c>
      <c r="F83" s="40">
        <v>100</v>
      </c>
      <c r="G83" s="40">
        <v>2.04</v>
      </c>
      <c r="H83" s="40">
        <v>3.2</v>
      </c>
      <c r="I83" s="40">
        <v>13.63</v>
      </c>
      <c r="J83" s="40">
        <v>91.5</v>
      </c>
      <c r="K83" s="41">
        <v>312</v>
      </c>
      <c r="L83" s="40"/>
    </row>
    <row r="84" spans="1:12" ht="15" x14ac:dyDescent="0.25">
      <c r="A84" s="23"/>
      <c r="B84" s="15"/>
      <c r="C84" s="11"/>
      <c r="D84" s="6" t="s">
        <v>26</v>
      </c>
      <c r="E84" s="42" t="s">
        <v>60</v>
      </c>
      <c r="F84" s="43">
        <v>90</v>
      </c>
      <c r="G84" s="43">
        <v>9.11</v>
      </c>
      <c r="H84" s="43">
        <v>12.04</v>
      </c>
      <c r="I84" s="43">
        <v>2.95</v>
      </c>
      <c r="J84" s="43">
        <v>156.6</v>
      </c>
      <c r="K84" s="44">
        <v>76</v>
      </c>
      <c r="L84" s="43"/>
    </row>
    <row r="85" spans="1:12" ht="15" x14ac:dyDescent="0.25">
      <c r="A85" s="23"/>
      <c r="B85" s="15"/>
      <c r="C85" s="11"/>
      <c r="D85" s="7" t="s">
        <v>22</v>
      </c>
      <c r="E85" s="42" t="s">
        <v>61</v>
      </c>
      <c r="F85" s="43">
        <v>200</v>
      </c>
      <c r="G85" s="43">
        <v>0.13</v>
      </c>
      <c r="H85" s="43">
        <v>0.02</v>
      </c>
      <c r="I85" s="43">
        <v>15.2</v>
      </c>
      <c r="J85" s="43">
        <v>62</v>
      </c>
      <c r="K85" s="44">
        <v>377</v>
      </c>
      <c r="L85" s="43"/>
    </row>
    <row r="86" spans="1:12" ht="15" x14ac:dyDescent="0.25">
      <c r="A86" s="23"/>
      <c r="B86" s="15"/>
      <c r="C86" s="11"/>
      <c r="D86" s="7" t="s">
        <v>23</v>
      </c>
      <c r="E86" s="42" t="s">
        <v>44</v>
      </c>
      <c r="F86" s="43">
        <v>50</v>
      </c>
      <c r="G86" s="43">
        <v>3.8</v>
      </c>
      <c r="H86" s="43">
        <v>0.4</v>
      </c>
      <c r="I86" s="43">
        <v>23.5</v>
      </c>
      <c r="J86" s="43">
        <v>115</v>
      </c>
      <c r="K86" s="44" t="s">
        <v>45</v>
      </c>
      <c r="L86" s="43"/>
    </row>
    <row r="87" spans="1:12" ht="15" x14ac:dyDescent="0.25">
      <c r="A87" s="23"/>
      <c r="B87" s="15"/>
      <c r="C87" s="11"/>
      <c r="D87" s="7" t="s">
        <v>24</v>
      </c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 t="s">
        <v>39</v>
      </c>
      <c r="E88" s="42" t="s">
        <v>58</v>
      </c>
      <c r="F88" s="43">
        <v>60</v>
      </c>
      <c r="G88" s="43">
        <v>0.85</v>
      </c>
      <c r="H88" s="43">
        <v>3.61</v>
      </c>
      <c r="I88" s="43">
        <v>4.96</v>
      </c>
      <c r="J88" s="43">
        <v>55.68</v>
      </c>
      <c r="K88" s="44">
        <v>52</v>
      </c>
      <c r="L88" s="43"/>
    </row>
    <row r="89" spans="1:12" ht="15" x14ac:dyDescent="0.2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4"/>
      <c r="B90" s="17"/>
      <c r="C90" s="8"/>
      <c r="D90" s="18" t="s">
        <v>33</v>
      </c>
      <c r="E90" s="9"/>
      <c r="F90" s="19">
        <f>SUM(F83:F89)</f>
        <v>500</v>
      </c>
      <c r="G90" s="19">
        <f t="shared" ref="G90" si="38">SUM(G83:G89)</f>
        <v>15.929999999999998</v>
      </c>
      <c r="H90" s="19">
        <f t="shared" ref="H90" si="39">SUM(H83:H89)</f>
        <v>19.27</v>
      </c>
      <c r="I90" s="19">
        <f t="shared" ref="I90" si="40">SUM(I83:I89)</f>
        <v>60.24</v>
      </c>
      <c r="J90" s="19">
        <f t="shared" ref="J90:L90" si="41">SUM(J83:J89)</f>
        <v>480.78000000000003</v>
      </c>
      <c r="K90" s="25"/>
      <c r="L90" s="19">
        <f t="shared" si="41"/>
        <v>0</v>
      </c>
    </row>
    <row r="91" spans="1:12" ht="15" x14ac:dyDescent="0.2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32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42">SUM(G91:G99)</f>
        <v>0</v>
      </c>
      <c r="H100" s="19">
        <f t="shared" ref="H100" si="43">SUM(H91:H99)</f>
        <v>0</v>
      </c>
      <c r="I100" s="19">
        <f t="shared" ref="I100" si="44">SUM(I91:I99)</f>
        <v>0</v>
      </c>
      <c r="J100" s="19">
        <f t="shared" ref="J100:L100" si="45">SUM(J91:J99)</f>
        <v>0</v>
      </c>
      <c r="K100" s="25"/>
      <c r="L100" s="19">
        <f t="shared" si="45"/>
        <v>0</v>
      </c>
    </row>
    <row r="101" spans="1:12" ht="15.75" customHeight="1" x14ac:dyDescent="0.2">
      <c r="A101" s="29">
        <f>A83</f>
        <v>1</v>
      </c>
      <c r="B101" s="30">
        <f>B83</f>
        <v>5</v>
      </c>
      <c r="C101" s="54" t="s">
        <v>4</v>
      </c>
      <c r="D101" s="55"/>
      <c r="E101" s="31"/>
      <c r="F101" s="32">
        <f>F90+F100</f>
        <v>500</v>
      </c>
      <c r="G101" s="32">
        <f t="shared" ref="G101" si="46">G90+G100</f>
        <v>15.929999999999998</v>
      </c>
      <c r="H101" s="32">
        <f t="shared" ref="H101" si="47">H90+H100</f>
        <v>19.27</v>
      </c>
      <c r="I101" s="32">
        <f t="shared" ref="I101" si="48">I90+I100</f>
        <v>60.24</v>
      </c>
      <c r="J101" s="32">
        <f t="shared" ref="J101:L101" si="49">J90+J100</f>
        <v>480.78000000000003</v>
      </c>
      <c r="K101" s="32"/>
      <c r="L101" s="32">
        <f t="shared" si="49"/>
        <v>0</v>
      </c>
    </row>
    <row r="102" spans="1:12" ht="15" x14ac:dyDescent="0.25">
      <c r="A102" s="20">
        <v>2</v>
      </c>
      <c r="B102" s="21">
        <v>1</v>
      </c>
      <c r="C102" s="22" t="s">
        <v>20</v>
      </c>
      <c r="D102" s="5" t="s">
        <v>21</v>
      </c>
      <c r="E102" s="39" t="s">
        <v>64</v>
      </c>
      <c r="F102" s="40">
        <v>180</v>
      </c>
      <c r="G102" s="40">
        <v>18.989999999999998</v>
      </c>
      <c r="H102" s="40">
        <v>11.21</v>
      </c>
      <c r="I102" s="40">
        <v>32.450000000000003</v>
      </c>
      <c r="J102" s="40">
        <v>306.89999999999998</v>
      </c>
      <c r="K102" s="41">
        <v>392</v>
      </c>
      <c r="L102" s="40"/>
    </row>
    <row r="103" spans="1:12" ht="15" x14ac:dyDescent="0.25">
      <c r="A103" s="23"/>
      <c r="B103" s="15"/>
      <c r="C103" s="11"/>
      <c r="D103" s="6" t="s">
        <v>26</v>
      </c>
      <c r="E103" s="42" t="s">
        <v>62</v>
      </c>
      <c r="F103" s="43">
        <v>20</v>
      </c>
      <c r="G103" s="43">
        <v>4.6399999999999997</v>
      </c>
      <c r="H103" s="43">
        <v>5.9</v>
      </c>
      <c r="I103" s="43">
        <v>0</v>
      </c>
      <c r="J103" s="43">
        <v>72</v>
      </c>
      <c r="K103" s="44">
        <v>15</v>
      </c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 t="s">
        <v>44</v>
      </c>
      <c r="F105" s="43">
        <v>40</v>
      </c>
      <c r="G105" s="43">
        <v>3.04</v>
      </c>
      <c r="H105" s="43">
        <v>0.32</v>
      </c>
      <c r="I105" s="43">
        <v>18.8</v>
      </c>
      <c r="J105" s="43">
        <v>92</v>
      </c>
      <c r="K105" s="44" t="s">
        <v>45</v>
      </c>
      <c r="L105" s="43"/>
    </row>
    <row r="106" spans="1:12" ht="15" x14ac:dyDescent="0.25">
      <c r="A106" s="23"/>
      <c r="B106" s="15"/>
      <c r="C106" s="11"/>
      <c r="D106" s="7" t="s">
        <v>24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 t="s">
        <v>39</v>
      </c>
      <c r="E107" s="42" t="s">
        <v>63</v>
      </c>
      <c r="F107" s="43">
        <v>60</v>
      </c>
      <c r="G107" s="43">
        <v>0.48</v>
      </c>
      <c r="H107" s="43">
        <v>0.06</v>
      </c>
      <c r="I107" s="43">
        <v>1.02</v>
      </c>
      <c r="J107" s="43">
        <v>6</v>
      </c>
      <c r="K107" s="44">
        <v>70</v>
      </c>
      <c r="L107" s="43"/>
    </row>
    <row r="108" spans="1:12" ht="15" x14ac:dyDescent="0.25">
      <c r="A108" s="23"/>
      <c r="B108" s="15"/>
      <c r="C108" s="11"/>
      <c r="D108" s="6" t="s">
        <v>30</v>
      </c>
      <c r="E108" s="42" t="s">
        <v>48</v>
      </c>
      <c r="F108" s="43">
        <v>200</v>
      </c>
      <c r="G108" s="43">
        <v>0</v>
      </c>
      <c r="H108" s="43">
        <v>0</v>
      </c>
      <c r="I108" s="43">
        <v>19</v>
      </c>
      <c r="J108" s="43">
        <v>80</v>
      </c>
      <c r="K108" s="44">
        <v>507</v>
      </c>
      <c r="L108" s="43"/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500</v>
      </c>
      <c r="G109" s="19">
        <f t="shared" ref="G109:J109" si="50">SUM(G102:G108)</f>
        <v>27.15</v>
      </c>
      <c r="H109" s="19">
        <f t="shared" si="50"/>
        <v>17.489999999999998</v>
      </c>
      <c r="I109" s="19">
        <f t="shared" si="50"/>
        <v>71.27000000000001</v>
      </c>
      <c r="J109" s="19">
        <f t="shared" si="50"/>
        <v>556.9</v>
      </c>
      <c r="K109" s="25"/>
      <c r="L109" s="19">
        <f t="shared" ref="L109" si="51">SUM(L102:L108)</f>
        <v>0</v>
      </c>
    </row>
    <row r="110" spans="1:12" ht="15" x14ac:dyDescent="0.25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 t="s">
        <v>32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52">SUM(G110:G118)</f>
        <v>0</v>
      </c>
      <c r="H119" s="19">
        <f t="shared" si="52"/>
        <v>0</v>
      </c>
      <c r="I119" s="19">
        <f t="shared" si="52"/>
        <v>0</v>
      </c>
      <c r="J119" s="19">
        <f t="shared" si="52"/>
        <v>0</v>
      </c>
      <c r="K119" s="25"/>
      <c r="L119" s="19">
        <f t="shared" ref="L119" si="53">SUM(L110:L118)</f>
        <v>0</v>
      </c>
    </row>
    <row r="120" spans="1:12" ht="15" x14ac:dyDescent="0.2">
      <c r="A120" s="29">
        <f>A102</f>
        <v>2</v>
      </c>
      <c r="B120" s="30">
        <f>B102</f>
        <v>1</v>
      </c>
      <c r="C120" s="54" t="s">
        <v>4</v>
      </c>
      <c r="D120" s="55"/>
      <c r="E120" s="31"/>
      <c r="F120" s="32">
        <f>F109+F119</f>
        <v>500</v>
      </c>
      <c r="G120" s="32">
        <f t="shared" ref="G120" si="54">G109+G119</f>
        <v>27.15</v>
      </c>
      <c r="H120" s="32">
        <f t="shared" ref="H120" si="55">H109+H119</f>
        <v>17.489999999999998</v>
      </c>
      <c r="I120" s="32">
        <f t="shared" ref="I120" si="56">I109+I119</f>
        <v>71.27000000000001</v>
      </c>
      <c r="J120" s="32">
        <f t="shared" ref="J120:L120" si="57">J109+J119</f>
        <v>556.9</v>
      </c>
      <c r="K120" s="32"/>
      <c r="L120" s="32">
        <f t="shared" si="57"/>
        <v>0</v>
      </c>
    </row>
    <row r="121" spans="1:12" ht="15" x14ac:dyDescent="0.25">
      <c r="A121" s="14">
        <v>2</v>
      </c>
      <c r="B121" s="15">
        <v>2</v>
      </c>
      <c r="C121" s="22" t="s">
        <v>20</v>
      </c>
      <c r="D121" s="5" t="s">
        <v>21</v>
      </c>
      <c r="E121" s="39" t="s">
        <v>65</v>
      </c>
      <c r="F121" s="40">
        <v>100</v>
      </c>
      <c r="G121" s="40">
        <v>4.21</v>
      </c>
      <c r="H121" s="40">
        <v>3</v>
      </c>
      <c r="I121" s="40">
        <v>25.9</v>
      </c>
      <c r="J121" s="40">
        <v>147.19999999999999</v>
      </c>
      <c r="K121" s="41">
        <v>302</v>
      </c>
      <c r="L121" s="40"/>
    </row>
    <row r="122" spans="1:12" ht="15" x14ac:dyDescent="0.25">
      <c r="A122" s="14"/>
      <c r="B122" s="15"/>
      <c r="C122" s="11"/>
      <c r="D122" s="6" t="s">
        <v>21</v>
      </c>
      <c r="E122" s="42" t="s">
        <v>66</v>
      </c>
      <c r="F122" s="43">
        <v>100</v>
      </c>
      <c r="G122" s="43">
        <v>10.64</v>
      </c>
      <c r="H122" s="43">
        <v>28.19</v>
      </c>
      <c r="I122" s="43">
        <v>2.89</v>
      </c>
      <c r="J122" s="43">
        <v>309</v>
      </c>
      <c r="K122" s="44">
        <v>260</v>
      </c>
      <c r="L122" s="43"/>
    </row>
    <row r="123" spans="1:12" ht="15" x14ac:dyDescent="0.25">
      <c r="A123" s="14"/>
      <c r="B123" s="15"/>
      <c r="C123" s="11"/>
      <c r="D123" s="7" t="s">
        <v>22</v>
      </c>
      <c r="E123" s="42" t="s">
        <v>61</v>
      </c>
      <c r="F123" s="43">
        <v>180</v>
      </c>
      <c r="G123" s="43">
        <v>0.11</v>
      </c>
      <c r="H123" s="43">
        <v>0.01</v>
      </c>
      <c r="I123" s="43">
        <v>13.68</v>
      </c>
      <c r="J123" s="43">
        <v>55.8</v>
      </c>
      <c r="K123" s="44">
        <v>377</v>
      </c>
      <c r="L123" s="43"/>
    </row>
    <row r="124" spans="1:12" ht="15" x14ac:dyDescent="0.25">
      <c r="A124" s="14"/>
      <c r="B124" s="15"/>
      <c r="C124" s="11"/>
      <c r="D124" s="7" t="s">
        <v>23</v>
      </c>
      <c r="E124" s="42" t="s">
        <v>44</v>
      </c>
      <c r="F124" s="43">
        <v>20</v>
      </c>
      <c r="G124" s="43">
        <v>1.52</v>
      </c>
      <c r="H124" s="43">
        <v>0.16</v>
      </c>
      <c r="I124" s="43">
        <v>9.4</v>
      </c>
      <c r="J124" s="43">
        <v>46</v>
      </c>
      <c r="K124" s="44" t="s">
        <v>45</v>
      </c>
      <c r="L124" s="43"/>
    </row>
    <row r="125" spans="1:12" ht="15" x14ac:dyDescent="0.25">
      <c r="A125" s="14"/>
      <c r="B125" s="15"/>
      <c r="C125" s="11"/>
      <c r="D125" s="7" t="s">
        <v>24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 t="s">
        <v>39</v>
      </c>
      <c r="E126" s="42" t="s">
        <v>67</v>
      </c>
      <c r="F126" s="43">
        <v>60</v>
      </c>
      <c r="G126" s="43">
        <v>0.67</v>
      </c>
      <c r="H126" s="43">
        <v>0.06</v>
      </c>
      <c r="I126" s="43">
        <v>2.1</v>
      </c>
      <c r="J126" s="43">
        <v>12</v>
      </c>
      <c r="K126" s="44">
        <v>70</v>
      </c>
      <c r="L126" s="43"/>
    </row>
    <row r="127" spans="1:12" ht="15" x14ac:dyDescent="0.25">
      <c r="A127" s="14"/>
      <c r="B127" s="15"/>
      <c r="C127" s="11"/>
      <c r="D127" s="6" t="s">
        <v>26</v>
      </c>
      <c r="E127" s="42" t="s">
        <v>47</v>
      </c>
      <c r="F127" s="43">
        <v>40</v>
      </c>
      <c r="G127" s="43">
        <v>2.36</v>
      </c>
      <c r="H127" s="43">
        <v>7.49</v>
      </c>
      <c r="I127" s="43">
        <v>14.89</v>
      </c>
      <c r="J127" s="43">
        <v>136</v>
      </c>
      <c r="K127" s="44">
        <v>1</v>
      </c>
      <c r="L127" s="43"/>
    </row>
    <row r="128" spans="1:12" ht="15" x14ac:dyDescent="0.25">
      <c r="A128" s="16"/>
      <c r="B128" s="17"/>
      <c r="C128" s="8"/>
      <c r="D128" s="18" t="s">
        <v>33</v>
      </c>
      <c r="E128" s="9"/>
      <c r="F128" s="19">
        <f>SUM(F121:F127)</f>
        <v>500</v>
      </c>
      <c r="G128" s="19">
        <f t="shared" ref="G128:J128" si="58">SUM(G121:G127)</f>
        <v>19.510000000000002</v>
      </c>
      <c r="H128" s="19">
        <f t="shared" si="58"/>
        <v>38.910000000000004</v>
      </c>
      <c r="I128" s="19">
        <f t="shared" si="58"/>
        <v>68.86</v>
      </c>
      <c r="J128" s="19">
        <f t="shared" si="58"/>
        <v>706</v>
      </c>
      <c r="K128" s="25"/>
      <c r="L128" s="19">
        <f t="shared" ref="L128" si="59">SUM(L121:L127)</f>
        <v>0</v>
      </c>
    </row>
    <row r="129" spans="1:12" ht="15" x14ac:dyDescent="0.25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 t="s">
        <v>32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SUM(F129:F137)</f>
        <v>0</v>
      </c>
      <c r="G138" s="19">
        <f t="shared" ref="G138:J138" si="60">SUM(G129:G137)</f>
        <v>0</v>
      </c>
      <c r="H138" s="19">
        <f t="shared" si="60"/>
        <v>0</v>
      </c>
      <c r="I138" s="19">
        <f t="shared" si="60"/>
        <v>0</v>
      </c>
      <c r="J138" s="19">
        <f t="shared" si="60"/>
        <v>0</v>
      </c>
      <c r="K138" s="25"/>
      <c r="L138" s="19">
        <f t="shared" ref="L138" si="61">SUM(L129:L137)</f>
        <v>0</v>
      </c>
    </row>
    <row r="139" spans="1:12" ht="15" x14ac:dyDescent="0.2">
      <c r="A139" s="33">
        <f>A121</f>
        <v>2</v>
      </c>
      <c r="B139" s="33">
        <f>B121</f>
        <v>2</v>
      </c>
      <c r="C139" s="54" t="s">
        <v>4</v>
      </c>
      <c r="D139" s="55"/>
      <c r="E139" s="31"/>
      <c r="F139" s="32">
        <f>F128+F138</f>
        <v>500</v>
      </c>
      <c r="G139" s="32">
        <f t="shared" ref="G139" si="62">G128+G138</f>
        <v>19.510000000000002</v>
      </c>
      <c r="H139" s="32">
        <f t="shared" ref="H139" si="63">H128+H138</f>
        <v>38.910000000000004</v>
      </c>
      <c r="I139" s="32">
        <f t="shared" ref="I139" si="64">I128+I138</f>
        <v>68.86</v>
      </c>
      <c r="J139" s="32">
        <f t="shared" ref="J139:L139" si="65">J128+J138</f>
        <v>706</v>
      </c>
      <c r="K139" s="32"/>
      <c r="L139" s="32">
        <f t="shared" si="65"/>
        <v>0</v>
      </c>
    </row>
    <row r="140" spans="1:12" ht="15" x14ac:dyDescent="0.25">
      <c r="A140" s="20">
        <v>2</v>
      </c>
      <c r="B140" s="21">
        <v>3</v>
      </c>
      <c r="C140" s="22" t="s">
        <v>20</v>
      </c>
      <c r="D140" s="5" t="s">
        <v>21</v>
      </c>
      <c r="E140" s="39" t="s">
        <v>41</v>
      </c>
      <c r="F140" s="40">
        <v>100</v>
      </c>
      <c r="G140" s="40">
        <v>3.64</v>
      </c>
      <c r="H140" s="40">
        <v>3.86</v>
      </c>
      <c r="I140" s="40">
        <v>20.309999999999999</v>
      </c>
      <c r="J140" s="40">
        <v>130.47999999999999</v>
      </c>
      <c r="K140" s="41">
        <v>203</v>
      </c>
      <c r="L140" s="40"/>
    </row>
    <row r="141" spans="1:12" ht="15" x14ac:dyDescent="0.25">
      <c r="A141" s="23"/>
      <c r="B141" s="15"/>
      <c r="C141" s="11"/>
      <c r="D141" s="6" t="s">
        <v>21</v>
      </c>
      <c r="E141" s="42" t="s">
        <v>68</v>
      </c>
      <c r="F141" s="43">
        <v>90</v>
      </c>
      <c r="G141" s="43">
        <v>12.52</v>
      </c>
      <c r="H141" s="43">
        <v>24.05</v>
      </c>
      <c r="I141" s="43">
        <v>12.65</v>
      </c>
      <c r="J141" s="43">
        <v>317.45</v>
      </c>
      <c r="K141" s="44">
        <v>295</v>
      </c>
      <c r="L141" s="43"/>
    </row>
    <row r="142" spans="1:12" ht="15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.75" customHeight="1" x14ac:dyDescent="0.25">
      <c r="A143" s="23"/>
      <c r="B143" s="15"/>
      <c r="C143" s="11"/>
      <c r="D143" s="7" t="s">
        <v>23</v>
      </c>
      <c r="E143" s="42" t="s">
        <v>44</v>
      </c>
      <c r="F143" s="43">
        <v>30</v>
      </c>
      <c r="G143" s="43">
        <v>2.2799999999999998</v>
      </c>
      <c r="H143" s="43">
        <v>0.24</v>
      </c>
      <c r="I143" s="43">
        <v>14.1</v>
      </c>
      <c r="J143" s="43">
        <v>69</v>
      </c>
      <c r="K143" s="44" t="s">
        <v>45</v>
      </c>
      <c r="L143" s="43"/>
    </row>
    <row r="144" spans="1:12" ht="15" x14ac:dyDescent="0.25">
      <c r="A144" s="23"/>
      <c r="B144" s="15"/>
      <c r="C144" s="11"/>
      <c r="D144" s="7" t="s">
        <v>24</v>
      </c>
      <c r="E144" s="42" t="s">
        <v>69</v>
      </c>
      <c r="F144" s="43">
        <v>100</v>
      </c>
      <c r="G144" s="43">
        <v>0.4</v>
      </c>
      <c r="H144" s="43">
        <v>0.4</v>
      </c>
      <c r="I144" s="43">
        <v>9.8000000000000007</v>
      </c>
      <c r="J144" s="43">
        <v>47</v>
      </c>
      <c r="K144" s="44">
        <v>338</v>
      </c>
      <c r="L144" s="43"/>
    </row>
    <row r="145" spans="1:12" ht="15" x14ac:dyDescent="0.25">
      <c r="A145" s="23"/>
      <c r="B145" s="15"/>
      <c r="C145" s="11"/>
      <c r="D145" s="6" t="s">
        <v>30</v>
      </c>
      <c r="E145" s="42" t="s">
        <v>52</v>
      </c>
      <c r="F145" s="43">
        <v>180</v>
      </c>
      <c r="G145" s="43">
        <v>0.6</v>
      </c>
      <c r="H145" s="43">
        <v>0.08</v>
      </c>
      <c r="I145" s="43">
        <v>21.81</v>
      </c>
      <c r="J145" s="43">
        <v>119.52</v>
      </c>
      <c r="K145" s="44">
        <v>349</v>
      </c>
      <c r="L145" s="43"/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SUM(F140:F146)</f>
        <v>500</v>
      </c>
      <c r="G147" s="19">
        <f t="shared" ref="G147:J147" si="66">SUM(G140:G146)</f>
        <v>19.440000000000001</v>
      </c>
      <c r="H147" s="19">
        <f t="shared" si="66"/>
        <v>28.629999999999995</v>
      </c>
      <c r="I147" s="19">
        <f t="shared" si="66"/>
        <v>78.67</v>
      </c>
      <c r="J147" s="19">
        <f t="shared" si="66"/>
        <v>683.44999999999993</v>
      </c>
      <c r="K147" s="25"/>
      <c r="L147" s="19">
        <f t="shared" ref="L147" si="67">SUM(L140:L146)</f>
        <v>0</v>
      </c>
    </row>
    <row r="148" spans="1:12" ht="15" x14ac:dyDescent="0.25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7" t="s">
        <v>32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0</v>
      </c>
      <c r="G157" s="19">
        <f t="shared" ref="G157:J157" si="68">SUM(G148:G156)</f>
        <v>0</v>
      </c>
      <c r="H157" s="19">
        <f t="shared" si="68"/>
        <v>0</v>
      </c>
      <c r="I157" s="19">
        <f t="shared" si="68"/>
        <v>0</v>
      </c>
      <c r="J157" s="19">
        <f t="shared" si="68"/>
        <v>0</v>
      </c>
      <c r="K157" s="25"/>
      <c r="L157" s="19">
        <f t="shared" ref="L157" si="69">SUM(L148:L156)</f>
        <v>0</v>
      </c>
    </row>
    <row r="158" spans="1:12" ht="15" x14ac:dyDescent="0.2">
      <c r="A158" s="29">
        <f>A140</f>
        <v>2</v>
      </c>
      <c r="B158" s="30">
        <f>B140</f>
        <v>3</v>
      </c>
      <c r="C158" s="54" t="s">
        <v>4</v>
      </c>
      <c r="D158" s="55"/>
      <c r="E158" s="31"/>
      <c r="F158" s="32">
        <f>F147+F157</f>
        <v>500</v>
      </c>
      <c r="G158" s="32">
        <f t="shared" ref="G158" si="70">G147+G157</f>
        <v>19.440000000000001</v>
      </c>
      <c r="H158" s="32">
        <f t="shared" ref="H158" si="71">H147+H157</f>
        <v>28.629999999999995</v>
      </c>
      <c r="I158" s="32">
        <f t="shared" ref="I158" si="72">I147+I157</f>
        <v>78.67</v>
      </c>
      <c r="J158" s="32">
        <f t="shared" ref="J158:L158" si="73">J147+J157</f>
        <v>683.44999999999993</v>
      </c>
      <c r="K158" s="32"/>
      <c r="L158" s="32">
        <f t="shared" si="73"/>
        <v>0</v>
      </c>
    </row>
    <row r="159" spans="1:12" ht="15" x14ac:dyDescent="0.25">
      <c r="A159" s="20">
        <v>2</v>
      </c>
      <c r="B159" s="21">
        <v>4</v>
      </c>
      <c r="C159" s="22" t="s">
        <v>20</v>
      </c>
      <c r="D159" s="5" t="s">
        <v>21</v>
      </c>
      <c r="E159" s="39" t="s">
        <v>70</v>
      </c>
      <c r="F159" s="40">
        <v>175</v>
      </c>
      <c r="G159" s="40">
        <v>12.3</v>
      </c>
      <c r="H159" s="40">
        <v>29.5</v>
      </c>
      <c r="I159" s="40">
        <v>16.579999999999998</v>
      </c>
      <c r="J159" s="40">
        <v>383</v>
      </c>
      <c r="K159" s="41">
        <v>259</v>
      </c>
      <c r="L159" s="40"/>
    </row>
    <row r="160" spans="1:12" ht="15" x14ac:dyDescent="0.2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43</v>
      </c>
      <c r="F161" s="43">
        <v>180</v>
      </c>
      <c r="G161" s="43">
        <v>3.67</v>
      </c>
      <c r="H161" s="43">
        <v>3.19</v>
      </c>
      <c r="I161" s="43">
        <v>15.82</v>
      </c>
      <c r="J161" s="43">
        <v>106.74</v>
      </c>
      <c r="K161" s="44">
        <v>380</v>
      </c>
      <c r="L161" s="43"/>
    </row>
    <row r="162" spans="1:12" ht="15" x14ac:dyDescent="0.25">
      <c r="A162" s="23"/>
      <c r="B162" s="15"/>
      <c r="C162" s="11"/>
      <c r="D162" s="7" t="s">
        <v>23</v>
      </c>
      <c r="E162" s="42" t="s">
        <v>44</v>
      </c>
      <c r="F162" s="43">
        <v>25</v>
      </c>
      <c r="G162" s="43">
        <v>1.9</v>
      </c>
      <c r="H162" s="43">
        <v>0.2</v>
      </c>
      <c r="I162" s="43">
        <v>11.75</v>
      </c>
      <c r="J162" s="43">
        <v>57.5</v>
      </c>
      <c r="K162" s="44" t="s">
        <v>45</v>
      </c>
      <c r="L162" s="43"/>
    </row>
    <row r="163" spans="1:12" ht="15" x14ac:dyDescent="0.25">
      <c r="A163" s="23"/>
      <c r="B163" s="15"/>
      <c r="C163" s="11"/>
      <c r="D163" s="7" t="s">
        <v>24</v>
      </c>
      <c r="E163" s="42" t="s">
        <v>69</v>
      </c>
      <c r="F163" s="43">
        <v>100</v>
      </c>
      <c r="G163" s="43">
        <v>0.4</v>
      </c>
      <c r="H163" s="43">
        <v>0.4</v>
      </c>
      <c r="I163" s="43">
        <v>9.8000000000000007</v>
      </c>
      <c r="J163" s="43">
        <v>47</v>
      </c>
      <c r="K163" s="44">
        <v>338</v>
      </c>
      <c r="L163" s="43"/>
    </row>
    <row r="164" spans="1:12" ht="15" x14ac:dyDescent="0.25">
      <c r="A164" s="23"/>
      <c r="B164" s="15"/>
      <c r="C164" s="11"/>
      <c r="D164" s="6" t="s">
        <v>26</v>
      </c>
      <c r="E164" s="42" t="s">
        <v>53</v>
      </c>
      <c r="F164" s="43">
        <v>20</v>
      </c>
      <c r="G164" s="43">
        <v>4.6399999999999997</v>
      </c>
      <c r="H164" s="43">
        <v>5.9</v>
      </c>
      <c r="I164" s="43">
        <v>0</v>
      </c>
      <c r="J164" s="43">
        <v>72</v>
      </c>
      <c r="K164" s="44">
        <v>15</v>
      </c>
      <c r="L164" s="43"/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SUM(F159:F165)</f>
        <v>500</v>
      </c>
      <c r="G166" s="19">
        <f t="shared" ref="G166:J166" si="74">SUM(G159:G165)</f>
        <v>22.91</v>
      </c>
      <c r="H166" s="19">
        <f t="shared" si="74"/>
        <v>39.19</v>
      </c>
      <c r="I166" s="19">
        <f t="shared" si="74"/>
        <v>53.95</v>
      </c>
      <c r="J166" s="19">
        <f t="shared" si="74"/>
        <v>666.24</v>
      </c>
      <c r="K166" s="25"/>
      <c r="L166" s="19">
        <f t="shared" ref="L166" si="75">SUM(L159:L165)</f>
        <v>0</v>
      </c>
    </row>
    <row r="167" spans="1:12" ht="15" x14ac:dyDescent="0.25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7" t="s">
        <v>32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4"/>
      <c r="B176" s="17"/>
      <c r="C176" s="8"/>
      <c r="D176" s="18" t="s">
        <v>33</v>
      </c>
      <c r="E176" s="9"/>
      <c r="F176" s="19">
        <f>SUM(F167:F175)</f>
        <v>0</v>
      </c>
      <c r="G176" s="19">
        <f t="shared" ref="G176:J176" si="76">SUM(G167:G175)</f>
        <v>0</v>
      </c>
      <c r="H176" s="19">
        <f t="shared" si="76"/>
        <v>0</v>
      </c>
      <c r="I176" s="19">
        <f t="shared" si="76"/>
        <v>0</v>
      </c>
      <c r="J176" s="19">
        <f t="shared" si="76"/>
        <v>0</v>
      </c>
      <c r="K176" s="25"/>
      <c r="L176" s="19">
        <f t="shared" ref="L176" si="77">SUM(L167:L175)</f>
        <v>0</v>
      </c>
    </row>
    <row r="177" spans="1:12" ht="15" x14ac:dyDescent="0.2">
      <c r="A177" s="29">
        <f>A159</f>
        <v>2</v>
      </c>
      <c r="B177" s="30">
        <f>B159</f>
        <v>4</v>
      </c>
      <c r="C177" s="54" t="s">
        <v>4</v>
      </c>
      <c r="D177" s="55"/>
      <c r="E177" s="31"/>
      <c r="F177" s="32">
        <f>F166+F176</f>
        <v>500</v>
      </c>
      <c r="G177" s="32">
        <f t="shared" ref="G177" si="78">G166+G176</f>
        <v>22.91</v>
      </c>
      <c r="H177" s="32">
        <f t="shared" ref="H177" si="79">H166+H176</f>
        <v>39.19</v>
      </c>
      <c r="I177" s="32">
        <f t="shared" ref="I177" si="80">I166+I176</f>
        <v>53.95</v>
      </c>
      <c r="J177" s="32">
        <f t="shared" ref="J177:L177" si="81">J166+J176</f>
        <v>666.24</v>
      </c>
      <c r="K177" s="32"/>
      <c r="L177" s="32">
        <f t="shared" si="81"/>
        <v>0</v>
      </c>
    </row>
    <row r="178" spans="1:12" ht="15" x14ac:dyDescent="0.25">
      <c r="A178" s="20">
        <v>2</v>
      </c>
      <c r="B178" s="21">
        <v>5</v>
      </c>
      <c r="C178" s="22" t="s">
        <v>20</v>
      </c>
      <c r="D178" s="5" t="s">
        <v>21</v>
      </c>
      <c r="E178" s="39" t="s">
        <v>71</v>
      </c>
      <c r="F178" s="40">
        <v>205</v>
      </c>
      <c r="G178" s="40">
        <v>4.9800000000000004</v>
      </c>
      <c r="H178" s="40">
        <v>10.46</v>
      </c>
      <c r="I178" s="40">
        <v>32.619999999999997</v>
      </c>
      <c r="J178" s="40">
        <v>245.02</v>
      </c>
      <c r="K178" s="41">
        <v>182</v>
      </c>
      <c r="L178" s="40"/>
    </row>
    <row r="179" spans="1:12" ht="15" x14ac:dyDescent="0.25">
      <c r="A179" s="23"/>
      <c r="B179" s="15"/>
      <c r="C179" s="11"/>
      <c r="D179" s="6" t="s">
        <v>26</v>
      </c>
      <c r="E179" s="42" t="s">
        <v>72</v>
      </c>
      <c r="F179" s="43">
        <v>40</v>
      </c>
      <c r="G179" s="43">
        <v>5.08</v>
      </c>
      <c r="H179" s="43">
        <v>4.5999999999999996</v>
      </c>
      <c r="I179" s="43">
        <v>0.28000000000000003</v>
      </c>
      <c r="J179" s="43">
        <v>63</v>
      </c>
      <c r="K179" s="44">
        <v>209</v>
      </c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 t="s">
        <v>44</v>
      </c>
      <c r="F181" s="43">
        <v>30</v>
      </c>
      <c r="G181" s="43">
        <v>2.2799999999999998</v>
      </c>
      <c r="H181" s="43">
        <v>0.24</v>
      </c>
      <c r="I181" s="43">
        <v>14.1</v>
      </c>
      <c r="J181" s="43">
        <v>69</v>
      </c>
      <c r="K181" s="44" t="s">
        <v>45</v>
      </c>
      <c r="L181" s="43"/>
    </row>
    <row r="182" spans="1:12" ht="15" x14ac:dyDescent="0.25">
      <c r="A182" s="23"/>
      <c r="B182" s="15"/>
      <c r="C182" s="11"/>
      <c r="D182" s="7" t="s">
        <v>24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 t="s">
        <v>26</v>
      </c>
      <c r="E183" s="42" t="s">
        <v>73</v>
      </c>
      <c r="F183" s="43">
        <v>60</v>
      </c>
      <c r="G183" s="43">
        <v>0</v>
      </c>
      <c r="H183" s="43">
        <v>2.4</v>
      </c>
      <c r="I183" s="43">
        <v>4.2</v>
      </c>
      <c r="J183" s="43">
        <v>39</v>
      </c>
      <c r="K183" s="44" t="s">
        <v>45</v>
      </c>
      <c r="L183" s="43"/>
    </row>
    <row r="184" spans="1:12" ht="15" x14ac:dyDescent="0.25">
      <c r="A184" s="23"/>
      <c r="B184" s="15"/>
      <c r="C184" s="11"/>
      <c r="D184" s="6" t="s">
        <v>30</v>
      </c>
      <c r="E184" s="42" t="s">
        <v>57</v>
      </c>
      <c r="F184" s="43">
        <v>180</v>
      </c>
      <c r="G184" s="43">
        <v>0</v>
      </c>
      <c r="H184" s="43">
        <v>0</v>
      </c>
      <c r="I184" s="43">
        <v>12</v>
      </c>
      <c r="J184" s="43">
        <v>48</v>
      </c>
      <c r="K184" s="44">
        <v>389</v>
      </c>
      <c r="L184" s="43"/>
    </row>
    <row r="185" spans="1:12" ht="15.75" customHeight="1" x14ac:dyDescent="0.25">
      <c r="A185" s="24"/>
      <c r="B185" s="17"/>
      <c r="C185" s="8"/>
      <c r="D185" s="18" t="s">
        <v>33</v>
      </c>
      <c r="E185" s="9"/>
      <c r="F185" s="19">
        <f>SUM(F178:F184)</f>
        <v>515</v>
      </c>
      <c r="G185" s="19">
        <f t="shared" ref="G185:J185" si="82">SUM(G178:G184)</f>
        <v>12.34</v>
      </c>
      <c r="H185" s="19">
        <f t="shared" si="82"/>
        <v>17.7</v>
      </c>
      <c r="I185" s="19">
        <f t="shared" si="82"/>
        <v>63.2</v>
      </c>
      <c r="J185" s="19">
        <f t="shared" si="82"/>
        <v>464.02</v>
      </c>
      <c r="K185" s="25"/>
      <c r="L185" s="19">
        <f t="shared" ref="L185" si="83">SUM(L178:L184)</f>
        <v>0</v>
      </c>
    </row>
    <row r="186" spans="1:12" ht="15" x14ac:dyDescent="0.25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 t="s">
        <v>32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SUM(F186:F194)</f>
        <v>0</v>
      </c>
      <c r="G195" s="19">
        <f t="shared" ref="G195:J195" si="84">SUM(G186:G194)</f>
        <v>0</v>
      </c>
      <c r="H195" s="19">
        <f t="shared" si="84"/>
        <v>0</v>
      </c>
      <c r="I195" s="19">
        <f t="shared" si="84"/>
        <v>0</v>
      </c>
      <c r="J195" s="19">
        <f t="shared" si="84"/>
        <v>0</v>
      </c>
      <c r="K195" s="25"/>
      <c r="L195" s="19">
        <f t="shared" ref="L195" si="85">SUM(L186:L194)</f>
        <v>0</v>
      </c>
    </row>
    <row r="196" spans="1:12" ht="15" x14ac:dyDescent="0.2">
      <c r="A196" s="29">
        <f>A178</f>
        <v>2</v>
      </c>
      <c r="B196" s="30">
        <f>B178</f>
        <v>5</v>
      </c>
      <c r="C196" s="54" t="s">
        <v>4</v>
      </c>
      <c r="D196" s="55"/>
      <c r="E196" s="31"/>
      <c r="F196" s="32">
        <f>F185+F195</f>
        <v>515</v>
      </c>
      <c r="G196" s="32">
        <f t="shared" ref="G196" si="86">G185+G195</f>
        <v>12.34</v>
      </c>
      <c r="H196" s="32">
        <f t="shared" ref="H196" si="87">H185+H195</f>
        <v>17.7</v>
      </c>
      <c r="I196" s="32">
        <f t="shared" ref="I196" si="88">I185+I195</f>
        <v>63.2</v>
      </c>
      <c r="J196" s="32">
        <f t="shared" ref="J196:L196" si="89">J185+J195</f>
        <v>464.02</v>
      </c>
      <c r="K196" s="32"/>
      <c r="L196" s="32">
        <f t="shared" si="89"/>
        <v>0</v>
      </c>
    </row>
    <row r="197" spans="1:12" x14ac:dyDescent="0.2">
      <c r="A197" s="27"/>
      <c r="B197" s="28"/>
      <c r="C197" s="56" t="s">
        <v>5</v>
      </c>
      <c r="D197" s="56"/>
      <c r="E197" s="56"/>
      <c r="F197" s="34">
        <f>(F24+F43+F62+F82+F101+F120+F139+F158+F177+F196)/(IF(F24=0,0,1)+IF(F43=0,0,1)+IF(F62=0,0,1)+IF(F82=0,0,1)+IF(F101=0,0,1)+IF(F120=0,0,1)+IF(F139=0,0,1)+IF(F158=0,0,1)+IF(F177=0,0,1)+IF(F196=0,0,1))</f>
        <v>501.5</v>
      </c>
      <c r="G197" s="34">
        <f>(G24+G43+G62+G82+G101+G120+G139+G158+G177+G196)/(IF(G24=0,0,1)+IF(G43=0,0,1)+IF(G62=0,0,1)+IF(G82=0,0,1)+IF(G101=0,0,1)+IF(G120=0,0,1)+IF(G139=0,0,1)+IF(G158=0,0,1)+IF(G177=0,0,1)+IF(G196=0,0,1))</f>
        <v>19.655999999999999</v>
      </c>
      <c r="H197" s="34">
        <f>(H24+H43+H62+H82+H101+H120+H139+H158+H177+H196)/(IF(H24=0,0,1)+IF(H43=0,0,1)+IF(H62=0,0,1)+IF(H82=0,0,1)+IF(H101=0,0,1)+IF(H120=0,0,1)+IF(H139=0,0,1)+IF(H158=0,0,1)+IF(H177=0,0,1)+IF(H196=0,0,1))</f>
        <v>25.75</v>
      </c>
      <c r="I197" s="34">
        <f>(I24+I43+I62+I82+I101+I120+I139+I158+I177+I196)/(IF(I24=0,0,1)+IF(I43=0,0,1)+IF(I62=0,0,1)+IF(I82=0,0,1)+IF(I101=0,0,1)+IF(I120=0,0,1)+IF(I139=0,0,1)+IF(I158=0,0,1)+IF(I177=0,0,1)+IF(I196=0,0,1))</f>
        <v>69.180000000000007</v>
      </c>
      <c r="J197" s="34">
        <f>(J24+J43+J62+J82+J101+J120+J139+J158+J177+J196)/(IF(J24=0,0,1)+IF(J43=0,0,1)+IF(J62=0,0,1)+IF(J82=0,0,1)+IF(J101=0,0,1)+IF(J120=0,0,1)+IF(J139=0,0,1)+IF(J158=0,0,1)+IF(J177=0,0,1)+IF(J196=0,0,1))</f>
        <v>590.66599999999994</v>
      </c>
      <c r="K197" s="34"/>
      <c r="L197" s="34" t="e">
        <f>(L24+L43+L62+L82+L101+L120+L139+L158+L177+L196)/(IF(L24=0,0,1)+IF(L43=0,0,1)+IF(L62=0,0,1)+IF(L82=0,0,1)+IF(L101=0,0,1)+IF(L120=0,0,1)+IF(L139=0,0,1)+IF(L158=0,0,1)+IF(L177=0,0,1)+IF(L196=0,0,1))</f>
        <v>#DIV/0!</v>
      </c>
    </row>
  </sheetData>
  <mergeCells count="14">
    <mergeCell ref="C82:D82"/>
    <mergeCell ref="C101:D101"/>
    <mergeCell ref="C24:D24"/>
    <mergeCell ref="C197:E197"/>
    <mergeCell ref="C196:D196"/>
    <mergeCell ref="C120:D120"/>
    <mergeCell ref="C139:D139"/>
    <mergeCell ref="C158:D158"/>
    <mergeCell ref="C177:D177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dcterms:created xsi:type="dcterms:W3CDTF">2022-05-16T14:23:56Z</dcterms:created>
  <dcterms:modified xsi:type="dcterms:W3CDTF">2023-10-22T12:31:54Z</dcterms:modified>
</cp:coreProperties>
</file>